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TCO inputs" sheetId="2" state="visible" r:id="rId2"/>
    <sheet name="Benefits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€&quot;;(#,##0&quot; €&quot;);-"/>
    <numFmt numFmtId="165" formatCode="0.0%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71D33"/>
      <sz val="14"/>
    </font>
    <font>
      <name val="Arial"/>
      <sz val="10"/>
    </font>
    <font>
      <name val="Arial"/>
      <b val="1"/>
      <sz val="10"/>
    </font>
    <font>
      <name val="Arial"/>
      <i val="1"/>
      <color rgb="FF52677C"/>
      <sz val="9"/>
    </font>
    <font>
      <name val="Arial"/>
      <b val="1"/>
      <color rgb="FFFFFFFF"/>
      <sz val="10"/>
    </font>
    <font>
      <name val="Arial"/>
      <color rgb="FF0000FF"/>
      <sz val="10"/>
    </font>
  </fonts>
  <fills count="5">
    <fill>
      <patternFill/>
    </fill>
    <fill>
      <patternFill patternType="gray125"/>
    </fill>
    <fill>
      <patternFill patternType="solid">
        <fgColor rgb="FF071D33"/>
      </patternFill>
    </fill>
    <fill>
      <patternFill patternType="solid">
        <fgColor rgb="FFEEF6FF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bottom style="thin">
        <color rgb="FFDCE7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2" fillId="0" borderId="1" pivotButton="0" quotePrefix="0" xfId="0"/>
    <xf numFmtId="164" fontId="6" fillId="0" borderId="1" pivotButton="0" quotePrefix="0" xfId="0"/>
    <xf numFmtId="164" fontId="2" fillId="0" borderId="1" pivotButton="0" quotePrefix="0" xfId="0"/>
    <xf numFmtId="164" fontId="3" fillId="3" borderId="0" pivotButton="0" quotePrefix="0" xfId="0"/>
    <xf numFmtId="0" fontId="5" fillId="2" borderId="0" pivotButton="0" quotePrefix="0" xfId="0"/>
    <xf numFmtId="164" fontId="0" fillId="0" borderId="1" pivotButton="0" quotePrefix="0" xfId="0"/>
    <xf numFmtId="164" fontId="3" fillId="0" borderId="0" pivotButton="0" quotePrefix="0" xfId="0"/>
    <xf numFmtId="164" fontId="3" fillId="4" borderId="0" pivotButton="0" quotePrefix="0" xfId="0"/>
    <xf numFmtId="165" fontId="3" fillId="4" borderId="0" pivotButton="0" quotePrefix="0" xfId="0"/>
    <xf numFmtId="166" fontId="3" fillId="4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The sapperment ERP business-case workbook</t>
        </is>
      </c>
    </row>
    <row r="2">
      <c r="A2" s="2" t="inlineStr">
        <is>
          <t>A neutral 5-year TCO, ROI and payback model for an ERP decision — legacy system vs. new system.</t>
        </is>
      </c>
    </row>
    <row r="3"/>
    <row r="4">
      <c r="A4" s="3" t="inlineStr">
        <is>
          <t>How to use it</t>
        </is>
      </c>
    </row>
    <row r="5">
      <c r="A5" s="2" t="inlineStr">
        <is>
          <t>1. Enter your costs on the "TCO inputs" sheet — blue cells are yours to edit; everything else calculates.</t>
        </is>
      </c>
    </row>
    <row r="6">
      <c r="A6" s="2" t="inlineStr">
        <is>
          <t>2. Enter expected annual benefits per business area on the "Benefits" sheet (blue cells).</t>
        </is>
      </c>
    </row>
    <row r="7">
      <c r="A7" s="2" t="inlineStr">
        <is>
          <t>3. Read the result on "Summary": total investment delta, total benefit, ROI and payback, plus a sensitivity view.</t>
        </is>
      </c>
    </row>
    <row r="8"/>
    <row r="9">
      <c r="A9" s="3" t="inlineStr">
        <is>
          <t>Legend</t>
        </is>
      </c>
    </row>
    <row r="10">
      <c r="A10" s="2" t="inlineStr">
        <is>
          <t>Blue text = your input.  Black = calculated, do not overwrite.  Yellow fill = the headline results.</t>
        </is>
      </c>
    </row>
    <row r="11">
      <c r="A11" s="2" t="inlineStr">
        <is>
          <t>Every sheet contains one EXAMPLE row with illustrative values showing the expected format — replace them with your own.</t>
        </is>
      </c>
    </row>
    <row r="12"/>
    <row r="13">
      <c r="A13" s="3" t="inlineStr">
        <is>
          <t>Method notes</t>
        </is>
      </c>
    </row>
    <row r="14">
      <c r="A14" s="2" t="inlineStr">
        <is>
          <t>"Year 1" is the implementation year; "Years 2-5" is a per-year running figure (the model multiplies it by four).</t>
        </is>
      </c>
    </row>
    <row r="15">
      <c r="A15" s="2" t="inlineStr">
        <is>
          <t>The model compares five-year totals: ROI % = (total benefit − investment delta) / investment delta; payback = investment delta / annual benefit.</t>
        </is>
      </c>
    </row>
    <row r="16">
      <c r="A16" s="2" t="inlineStr">
        <is>
          <t>All example figures are illustrative economics, not offers or reference prices.</t>
        </is>
      </c>
    </row>
    <row r="17"/>
    <row r="18">
      <c r="A18" s="4" t="inlineStr">
        <is>
          <t>An independent sapperment worksheet — www.sapperment.com/sap-executive-clarity/erp-roi/ — not affiliated with SAP 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5" customWidth="1" min="7" max="7"/>
    <col width="16" customWidth="1" min="8" max="8"/>
  </cols>
  <sheetData>
    <row r="1">
      <c r="A1" s="5" t="inlineStr">
        <is>
          <t>Cost category</t>
        </is>
      </c>
      <c r="B1" s="5" t="inlineStr">
        <is>
          <t>Legacy Yr 1</t>
        </is>
      </c>
      <c r="C1" s="5" t="inlineStr">
        <is>
          <t>Legacy Yrs 2-5 (p.a.)</t>
        </is>
      </c>
      <c r="D1" s="5" t="inlineStr">
        <is>
          <t>Legacy 5-yr total</t>
        </is>
      </c>
      <c r="E1" s="5" t="inlineStr">
        <is>
          <t>New Yr 1</t>
        </is>
      </c>
      <c r="F1" s="5" t="inlineStr">
        <is>
          <t>New Yrs 2-5 (p.a.)</t>
        </is>
      </c>
      <c r="G1" s="5" t="inlineStr">
        <is>
          <t>New 5-yr total</t>
        </is>
      </c>
      <c r="H1" s="5" t="inlineStr">
        <is>
          <t>5-yr difference</t>
        </is>
      </c>
    </row>
    <row r="2">
      <c r="A2" s="6" t="inlineStr">
        <is>
          <t>EXAMPLE — Infrastructure acquisition</t>
        </is>
      </c>
      <c r="B2" s="7" t="n">
        <v>120000</v>
      </c>
      <c r="C2" s="7" t="n">
        <v>80000</v>
      </c>
      <c r="D2" s="8">
        <f>B2+4*C2</f>
        <v/>
      </c>
      <c r="E2" s="7" t="n">
        <v>0</v>
      </c>
      <c r="F2" s="7" t="n">
        <v>60000</v>
      </c>
      <c r="G2" s="8">
        <f>E2+4*F2</f>
        <v/>
      </c>
      <c r="H2" s="8">
        <f>G2-D2</f>
        <v/>
      </c>
    </row>
    <row r="3">
      <c r="A3" s="6" t="inlineStr">
        <is>
          <t>Infrastructure — acquisition</t>
        </is>
      </c>
      <c r="B3" s="7" t="n"/>
      <c r="C3" s="7" t="n"/>
      <c r="D3" s="8">
        <f>B3+4*C3</f>
        <v/>
      </c>
      <c r="E3" s="7" t="n"/>
      <c r="F3" s="7" t="n"/>
      <c r="G3" s="8">
        <f>E3+4*F3</f>
        <v/>
      </c>
      <c r="H3" s="8">
        <f>G3-D3</f>
        <v/>
      </c>
    </row>
    <row r="4">
      <c r="A4" s="6" t="inlineStr">
        <is>
          <t>Infrastructure — ongoing maintenance</t>
        </is>
      </c>
      <c r="B4" s="7" t="n"/>
      <c r="C4" s="7" t="n"/>
      <c r="D4" s="8">
        <f>B4+4*C4</f>
        <v/>
      </c>
      <c r="E4" s="7" t="n"/>
      <c r="F4" s="7" t="n"/>
      <c r="G4" s="8">
        <f>E4+4*F4</f>
        <v/>
      </c>
      <c r="H4" s="8">
        <f>G4-D4</f>
        <v/>
      </c>
    </row>
    <row r="5">
      <c r="A5" s="6" t="inlineStr">
        <is>
          <t>System software &amp; maintenance</t>
        </is>
      </c>
      <c r="B5" s="7" t="n"/>
      <c r="C5" s="7" t="n"/>
      <c r="D5" s="8">
        <f>B5+4*C5</f>
        <v/>
      </c>
      <c r="E5" s="7" t="n"/>
      <c r="F5" s="7" t="n"/>
      <c r="G5" s="8">
        <f>E5+4*F5</f>
        <v/>
      </c>
      <c r="H5" s="8">
        <f>G5-D5</f>
        <v/>
      </c>
    </row>
    <row r="6">
      <c r="A6" s="6" t="inlineStr">
        <is>
          <t>Perpetual licences — initial &amp; annual</t>
        </is>
      </c>
      <c r="B6" s="7" t="n"/>
      <c r="C6" s="7" t="n"/>
      <c r="D6" s="8">
        <f>B6+4*C6</f>
        <v/>
      </c>
      <c r="E6" s="7" t="n"/>
      <c r="F6" s="7" t="n"/>
      <c r="G6" s="8">
        <f>E6+4*F6</f>
        <v/>
      </c>
      <c r="H6" s="8">
        <f>G6-D6</f>
        <v/>
      </c>
    </row>
    <row r="7">
      <c r="A7" s="6" t="inlineStr">
        <is>
          <t>SaaS subscription (annual)</t>
        </is>
      </c>
      <c r="B7" s="7" t="n"/>
      <c r="C7" s="7" t="n"/>
      <c r="D7" s="8">
        <f>B7+4*C7</f>
        <v/>
      </c>
      <c r="E7" s="7" t="n"/>
      <c r="F7" s="7" t="n"/>
      <c r="G7" s="8">
        <f>E7+4*F7</f>
        <v/>
      </c>
      <c r="H7" s="8">
        <f>G7-D7</f>
        <v/>
      </c>
    </row>
    <row r="8">
      <c r="A8" s="6" t="inlineStr">
        <is>
          <t>Implementation — internal project team</t>
        </is>
      </c>
      <c r="B8" s="7" t="n"/>
      <c r="C8" s="7" t="n"/>
      <c r="D8" s="8">
        <f>B8+4*C8</f>
        <v/>
      </c>
      <c r="E8" s="7" t="n"/>
      <c r="F8" s="7" t="n"/>
      <c r="G8" s="8">
        <f>E8+4*F8</f>
        <v/>
      </c>
      <c r="H8" s="8">
        <f>G8-D8</f>
        <v/>
      </c>
    </row>
    <row r="9">
      <c r="A9" s="6" t="inlineStr">
        <is>
          <t>Implementation — consulting</t>
        </is>
      </c>
      <c r="B9" s="7" t="n"/>
      <c r="C9" s="7" t="n"/>
      <c r="D9" s="8">
        <f>B9+4*C9</f>
        <v/>
      </c>
      <c r="E9" s="7" t="n"/>
      <c r="F9" s="7" t="n"/>
      <c r="G9" s="8">
        <f>E9+4*F9</f>
        <v/>
      </c>
      <c r="H9" s="8">
        <f>G9-D9</f>
        <v/>
      </c>
    </row>
    <row r="10">
      <c r="A10" s="6" t="inlineStr">
        <is>
          <t>Data migration &amp; testing</t>
        </is>
      </c>
      <c r="B10" s="7" t="n"/>
      <c r="C10" s="7" t="n"/>
      <c r="D10" s="8">
        <f>B10+4*C10</f>
        <v/>
      </c>
      <c r="E10" s="7" t="n"/>
      <c r="F10" s="7" t="n"/>
      <c r="G10" s="8">
        <f>E10+4*F10</f>
        <v/>
      </c>
      <c r="H10" s="8">
        <f>G10-D10</f>
        <v/>
      </c>
    </row>
    <row r="11">
      <c r="A11" s="6" t="inlineStr">
        <is>
          <t>User training &amp; change</t>
        </is>
      </c>
      <c r="B11" s="7" t="n"/>
      <c r="C11" s="7" t="n"/>
      <c r="D11" s="8">
        <f>B11+4*C11</f>
        <v/>
      </c>
      <c r="E11" s="7" t="n"/>
      <c r="F11" s="7" t="n"/>
      <c r="G11" s="8">
        <f>E11+4*F11</f>
        <v/>
      </c>
      <c r="H11" s="8">
        <f>G11-D11</f>
        <v/>
      </c>
    </row>
    <row r="12">
      <c r="A12" s="6" t="inlineStr">
        <is>
          <t>Ongoing support &amp; operations</t>
        </is>
      </c>
      <c r="B12" s="7" t="n"/>
      <c r="C12" s="7" t="n"/>
      <c r="D12" s="8">
        <f>B12+4*C12</f>
        <v/>
      </c>
      <c r="E12" s="7" t="n"/>
      <c r="F12" s="7" t="n"/>
      <c r="G12" s="8">
        <f>E12+4*F12</f>
        <v/>
      </c>
      <c r="H12" s="8">
        <f>G12-D12</f>
        <v/>
      </c>
    </row>
    <row r="13">
      <c r="A13" s="6" t="inlineStr">
        <is>
          <t>Integrations &amp; extensions</t>
        </is>
      </c>
      <c r="B13" s="7" t="n"/>
      <c r="C13" s="7" t="n"/>
      <c r="D13" s="8">
        <f>B13+4*C13</f>
        <v/>
      </c>
      <c r="E13" s="7" t="n"/>
      <c r="F13" s="7" t="n"/>
      <c r="G13" s="8">
        <f>E13+4*F13</f>
        <v/>
      </c>
      <c r="H13" s="8">
        <f>G13-D13</f>
        <v/>
      </c>
    </row>
    <row r="14">
      <c r="A14" s="3" t="inlineStr">
        <is>
          <t>TOTAL (excl. EXAMPLE row)</t>
        </is>
      </c>
      <c r="D14" s="9">
        <f>SUM(D3:D13)</f>
        <v/>
      </c>
      <c r="G14" s="9">
        <f>SUM(G3:G13)</f>
        <v/>
      </c>
      <c r="H14" s="9">
        <f>SUM(H3:H13)</f>
        <v/>
      </c>
    </row>
    <row r="16">
      <c r="A16" s="4" t="inlineStr">
        <is>
          <t>Blue cells = your input. Totals deliberately exclude the EXAMPLE row.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0" t="inlineStr">
        <is>
          <t>Business area</t>
        </is>
      </c>
      <c r="B1" s="10" t="inlineStr">
        <is>
          <t>Direct benefit p.a.</t>
        </is>
      </c>
      <c r="C1" s="10" t="inlineStr">
        <is>
          <t>Indirect benefit p.a.</t>
        </is>
      </c>
      <c r="D1" s="10" t="inlineStr">
        <is>
          <t>Total p.a.</t>
        </is>
      </c>
    </row>
    <row r="2">
      <c r="A2" s="6" t="inlineStr">
        <is>
          <t>EXAMPLE — Finance</t>
        </is>
      </c>
      <c r="B2" s="7" t="n">
        <v>150000</v>
      </c>
      <c r="C2" s="7" t="n">
        <v>50000</v>
      </c>
      <c r="D2" s="11">
        <f>SUM(B2:C2)</f>
        <v/>
      </c>
    </row>
    <row r="3">
      <c r="A3" s="6" t="inlineStr">
        <is>
          <t>Finance</t>
        </is>
      </c>
      <c r="B3" s="7" t="n"/>
      <c r="C3" s="7" t="n"/>
      <c r="D3" s="11">
        <f>SUM(B3:C3)</f>
        <v/>
      </c>
    </row>
    <row r="4">
      <c r="A4" s="6" t="inlineStr">
        <is>
          <t>HR</t>
        </is>
      </c>
      <c r="B4" s="7" t="n"/>
      <c r="C4" s="7" t="n"/>
      <c r="D4" s="11">
        <f>SUM(B4:C4)</f>
        <v/>
      </c>
    </row>
    <row r="5">
      <c r="A5" s="6" t="inlineStr">
        <is>
          <t>Supply chain</t>
        </is>
      </c>
      <c r="B5" s="7" t="n"/>
      <c r="C5" s="7" t="n"/>
      <c r="D5" s="11">
        <f>SUM(B5:C5)</f>
        <v/>
      </c>
    </row>
    <row r="6">
      <c r="A6" s="6" t="inlineStr">
        <is>
          <t>Production</t>
        </is>
      </c>
      <c r="B6" s="7" t="n"/>
      <c r="C6" s="7" t="n"/>
      <c r="D6" s="11">
        <f>SUM(B6:C6)</f>
        <v/>
      </c>
    </row>
    <row r="7">
      <c r="A7" s="6" t="inlineStr">
        <is>
          <t>Sales</t>
        </is>
      </c>
      <c r="B7" s="7" t="n"/>
      <c r="C7" s="7" t="n"/>
      <c r="D7" s="11">
        <f>SUM(B7:C7)</f>
        <v/>
      </c>
    </row>
    <row r="8">
      <c r="A8" s="6" t="inlineStr">
        <is>
          <t>IT</t>
        </is>
      </c>
      <c r="B8" s="7" t="n"/>
      <c r="C8" s="7" t="n"/>
      <c r="D8" s="11">
        <f>SUM(B8:C8)</f>
        <v/>
      </c>
    </row>
    <row r="9">
      <c r="A9" s="3" t="inlineStr">
        <is>
          <t>TOTAL annual benefit (excl. EXAMPLE)</t>
        </is>
      </c>
      <c r="D9" s="9">
        <f>SUM(D3:D8)</f>
        <v/>
      </c>
    </row>
    <row r="11">
      <c r="A11" s="4" t="inlineStr">
        <is>
          <t>Direct = measurable cash effect (cost out, working capital). Indirect = capacity or risk effect you are prepared to defend.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8" customWidth="1" min="3" max="3"/>
  </cols>
  <sheetData>
    <row r="1">
      <c r="A1" s="1" t="inlineStr">
        <is>
          <t>ERP business case — 5-year summary</t>
        </is>
      </c>
    </row>
    <row r="3">
      <c r="A3" s="2" t="inlineStr">
        <is>
          <t>Investment delta (new vs legacy, 5 yr)</t>
        </is>
      </c>
      <c r="B3" s="12">
        <f>'TCO inputs'!H14</f>
        <v/>
      </c>
    </row>
    <row r="4">
      <c r="A4" s="2" t="inlineStr">
        <is>
          <t>Total annual benefit</t>
        </is>
      </c>
      <c r="B4" s="12">
        <f>Benefits!D9</f>
        <v/>
      </c>
    </row>
    <row r="5">
      <c r="A5" s="2" t="inlineStr">
        <is>
          <t>Total benefit over 5 years</t>
        </is>
      </c>
      <c r="B5" s="12">
        <f>4*Benefits!D9</f>
        <v/>
      </c>
    </row>
    <row r="6">
      <c r="A6" s="2" t="inlineStr">
        <is>
          <t>Net value (benefit − investment delta)</t>
        </is>
      </c>
      <c r="B6" s="13">
        <f>B5-B3</f>
        <v/>
      </c>
    </row>
    <row r="7">
      <c r="A7" s="2" t="inlineStr">
        <is>
          <t>ROI over 5 years</t>
        </is>
      </c>
      <c r="B7" s="14">
        <f>IF(B3&lt;=0,"n/a — new system is cheaper",(B5-B3)/B3)</f>
        <v/>
      </c>
    </row>
    <row r="8">
      <c r="A8" s="2" t="inlineStr">
        <is>
          <t>Payback period (years)</t>
        </is>
      </c>
      <c r="B8" s="15">
        <f>IF(B4&lt;=0,"n/a",B3/B4)</f>
        <v/>
      </c>
    </row>
    <row r="10">
      <c r="A10" s="3" t="inlineStr">
        <is>
          <t>Sensitivity — what moves the answer</t>
        </is>
      </c>
    </row>
    <row r="11">
      <c r="A11" s="10" t="inlineStr">
        <is>
          <t>Scenario</t>
        </is>
      </c>
      <c r="B11" s="10" t="inlineStr">
        <is>
          <t>Investment delta</t>
        </is>
      </c>
      <c r="C11" s="10" t="inlineStr">
        <is>
          <t>ROI over 5 years</t>
        </is>
      </c>
    </row>
    <row r="12">
      <c r="A12" s="2" t="inlineStr">
        <is>
          <t>Implementation +10% (both impl. rows, new system)</t>
        </is>
      </c>
      <c r="B12" s="16">
        <f>'TCO inputs'!H14+0.1*('TCO inputs'!G8+'TCO inputs'!G9)</f>
        <v/>
      </c>
      <c r="C12" s="17">
        <f>IF(B12&lt;=0,"n/a",(B5-B12)/B12)</f>
        <v/>
      </c>
    </row>
    <row r="13">
      <c r="A13" s="2" t="inlineStr">
        <is>
          <t>Running costs new system +20%</t>
        </is>
      </c>
      <c r="B13" s="16">
        <f>'TCO inputs'!H14+0.2*4*('TCO inputs'!F12)</f>
        <v/>
      </c>
      <c r="C13" s="17">
        <f>IF(B13&lt;=0,"n/a",(B5-B13)/B13)</f>
        <v/>
      </c>
    </row>
    <row r="14">
      <c r="A14" s="2" t="inlineStr">
        <is>
          <t>Benefits −20%</t>
        </is>
      </c>
      <c r="B14" s="16">
        <f>B3</f>
        <v/>
      </c>
      <c r="C14" s="17">
        <f>IF(B14&lt;=0,"n/a",(0.8*B5-B14)/B14)</f>
        <v/>
      </c>
    </row>
    <row r="16">
      <c r="A16" s="4" t="inlineStr">
        <is>
          <t>If a 10–20% move flips the decision, the case is not yet decidable — return to the assumptions, not the slideware.</t>
        </is>
      </c>
    </row>
    <row r="18">
      <c r="A18" s="4" t="inlineStr">
        <is>
          <t>An independent sapperment worksheet — www.sapperment.com — not affiliated with SAP 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2026-08-03T14:31:54Z</dcterms:created>
  <dcterms:modified xsi:type="dcterms:W3CDTF">2026-08-03T14:31:54Z</dcterms:modified>
</cp:coreProperties>
</file>